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4525"/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C44" i="1"/>
  <c r="D40" i="1"/>
  <c r="D44" i="1" s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C21" i="1"/>
  <c r="C23" i="1" s="1"/>
  <c r="C25" i="1" s="1"/>
  <c r="B21" i="1"/>
  <c r="B23" i="1" s="1"/>
  <c r="B25" i="1" s="1"/>
  <c r="B44" i="1"/>
  <c r="D33" i="1"/>
  <c r="C33" i="1"/>
  <c r="B33" i="1"/>
</calcChain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<sst xmlns="http://schemas.openxmlformats.org/spreadsheetml/2006/main" count="66" uniqueCount="46">
  <si>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</si>
  <si>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</si>
  <si>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</si>
  <si>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</si>
  <si>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</si>
  <si>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</si>
  <si>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</si>
  <si>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</si>
  <si>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</si>
  <si>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</si>
  <si>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</si>
  <si>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</si>
  <si>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</si>
  <si>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</si>
  <si>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</si>
  <si>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</si>
  <si>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</si>
  <si>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</si>
  <si>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</si>
  <si>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</si>
  <si>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</si>
  <si>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</si>
  <si>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</si>
  <si>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</si>
  <si>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</si>
  <si>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</si>
  <si>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</si>
  <si>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</si>
  <si>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</si>
  <si>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</si>
  <si>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</si>
  <si>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</si>
  <si>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</si>
  <si>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</si>
  <si>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</si>
  <si>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</si>
  <si>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</si>
  <si>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</si>
  <si>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</si>
  <si>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</si>
  <si>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</si>
  <si>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</si>
  <si>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</si>
  <si>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DE MANUEL DOBLADO, GTO.</t>
  </si>
  <si>
    <t>del 01 de Enero al 30 de Junio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</si>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</sst>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2]* #,##0.00_-;\-[$€-2]* #,##0.00_-;_-[$€-2]* &quot;-&quot;??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9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166" fontId="8" fillId="0" borderId="0"/>
    <xf numFmtId="165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164" fontId="1" fillId="0" borderId="11" xfId="1" applyFont="1" applyFill="1" applyBorder="1" applyProtection="1">
      <protection locked="0"/>
    </xf>
    <xf numFmtId="164" fontId="0" fillId="0" borderId="11" xfId="1" applyFont="1" applyFill="1" applyBorder="1" applyProtection="1">
      <protection locked="0"/>
    </xf>
    <xf numFmtId="164" fontId="0" fillId="0" borderId="11" xfId="1" applyFont="1" applyFill="1" applyBorder="1"/>
    <xf numFmtId="164" fontId="4" fillId="2" borderId="13" xfId="1" applyFont="1" applyFill="1" applyBorder="1" applyAlignment="1"/>
    <xf numFmtId="164" fontId="5" fillId="2" borderId="13" xfId="1" applyFont="1" applyFill="1" applyBorder="1" applyAlignment="1"/>
    <xf numFmtId="164" fontId="2" fillId="0" borderId="11" xfId="1" applyFont="1" applyFill="1" applyBorder="1" applyProtection="1">
      <protection locked="0"/>
    </xf>
    <xf numFmtId="164" fontId="1" fillId="0" borderId="11" xfId="1" applyFont="1" applyFill="1" applyBorder="1"/>
    <xf numFmtId="164" fontId="1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 applyAlignment="1">
      <alignment vertical="center"/>
    </xf>
    <xf numFmtId="164" fontId="5" fillId="2" borderId="13" xfId="1" applyFont="1" applyFill="1" applyBorder="1" applyAlignment="1">
      <alignment vertical="center"/>
    </xf>
    <xf numFmtId="164" fontId="1" fillId="0" borderId="11" xfId="1" applyFont="1" applyFill="1" applyBorder="1" applyAlignment="1">
      <alignment vertical="center"/>
    </xf>
    <xf numFmtId="164" fontId="5" fillId="2" borderId="13" xfId="1" applyFont="1" applyFill="1" applyBorder="1"/>
    <xf numFmtId="164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64" fontId="6" fillId="0" borderId="11" xfId="1" applyFont="1" applyFill="1" applyBorder="1" applyProtection="1">
      <protection locked="0"/>
    </xf>
    <xf numFmtId="164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164" fontId="6" fillId="0" borderId="11" xfId="1" applyFont="1" applyFill="1" applyBorder="1" applyAlignment="1" applyProtection="1">
      <alignment vertical="center"/>
      <protection locked="0"/>
    </xf>
    <xf numFmtId="0" fontId="10" fillId="3" borderId="0" xfId="2" applyFont="1" applyFill="1" applyBorder="1" applyAlignment="1">
      <alignment vertical="top"/>
    </xf>
  </cellXfs>
  <cellStyles count="19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="80" zoomScaleNormal="80" workbookViewId="0">
      <selection activeCell="A76" sqref="A1:D76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32.140625" customWidth="1"/>
  </cols>
  <sheetData>
    <row r="1" spans="1:11" ht="21" x14ac:dyDescent="0.3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ht="14.45" x14ac:dyDescent="0.3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ht="14.45" x14ac:dyDescent="0.3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ht="14.4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9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ht="14.45" x14ac:dyDescent="0.3">
      <c r="A8" s="5" t="s">
        <v>7</v>
      </c>
      <c r="B8" s="20">
        <f>SUM(B9:B11)</f>
        <v>171942440.69</v>
      </c>
      <c r="C8" s="20">
        <f>SUM(C9:C11)</f>
        <v>109429350.34999999</v>
      </c>
      <c r="D8" s="20">
        <f>SUM(D9:D11)</f>
        <v>109429350.34999999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98999035.489999995</v>
      </c>
      <c r="C9" s="48">
        <v>83044909.769999996</v>
      </c>
      <c r="D9" s="48">
        <v>83044909.769999996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72943405.200000003</v>
      </c>
      <c r="C10" s="48">
        <v>26384440.579999998</v>
      </c>
      <c r="D10" s="48">
        <v>26384440.579999998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ht="14.45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ht="14.45" x14ac:dyDescent="0.3">
      <c r="A13" s="5" t="s">
        <v>11</v>
      </c>
      <c r="B13" s="20">
        <f>SUM(B14:B15)</f>
        <v>165442440.69</v>
      </c>
      <c r="C13" s="20">
        <f t="shared" ref="C13:D13" si="0">SUM(C14:C15)</f>
        <v>127144009.77</v>
      </c>
      <c r="D13" s="20">
        <f t="shared" si="0"/>
        <v>119537210.53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92499035.489999995</v>
      </c>
      <c r="C14" s="48">
        <v>51616242.329999998</v>
      </c>
      <c r="D14" s="48">
        <v>48034077.090000004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72943405.200000003</v>
      </c>
      <c r="C15" s="48">
        <v>75527767.439999998</v>
      </c>
      <c r="D15" s="48">
        <v>71503133.439999998</v>
      </c>
      <c r="E15" s="1"/>
      <c r="F15" s="1"/>
      <c r="G15" s="1"/>
      <c r="H15" s="1"/>
      <c r="I15" s="1"/>
      <c r="J15" s="1"/>
      <c r="K15" s="1"/>
    </row>
    <row r="16" spans="1:11" ht="14.45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ht="14.45" x14ac:dyDescent="0.3">
      <c r="A17" s="5" t="s">
        <v>14</v>
      </c>
      <c r="B17" s="23">
        <v>0</v>
      </c>
      <c r="C17" s="20">
        <f>C18+C19</f>
        <v>15569468.84</v>
      </c>
      <c r="D17" s="20">
        <f>D18+D19</f>
        <v>15569468.84</v>
      </c>
    </row>
    <row r="18" spans="1:4" x14ac:dyDescent="0.25">
      <c r="A18" s="3" t="s">
        <v>15</v>
      </c>
      <c r="B18" s="24">
        <v>0</v>
      </c>
      <c r="C18" s="48">
        <v>15569468.84</v>
      </c>
      <c r="D18" s="48">
        <v>15569468.84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ht="14.45" x14ac:dyDescent="0.3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6500000</v>
      </c>
      <c r="C21" s="20">
        <f>C8-C13+C17</f>
        <v>-2145190.5800000019</v>
      </c>
      <c r="D21" s="20">
        <f>D8-D13+D17</f>
        <v>5461608.6599999927</v>
      </c>
    </row>
    <row r="22" spans="1:4" ht="14.45" x14ac:dyDescent="0.3">
      <c r="A22" s="5"/>
      <c r="B22" s="22"/>
      <c r="C22" s="22"/>
      <c r="D22" s="22"/>
    </row>
    <row r="23" spans="1:4" ht="14.45" x14ac:dyDescent="0.3">
      <c r="A23" s="5" t="s">
        <v>18</v>
      </c>
      <c r="B23" s="20">
        <f>B21-B11</f>
        <v>6500000</v>
      </c>
      <c r="C23" s="20">
        <f>C21-C11</f>
        <v>-2145190.5800000019</v>
      </c>
      <c r="D23" s="20">
        <f>D21-D11</f>
        <v>5461608.6599999927</v>
      </c>
    </row>
    <row r="24" spans="1:4" ht="14.45" x14ac:dyDescent="0.3">
      <c r="A24" s="5"/>
      <c r="B24" s="26"/>
      <c r="C24" s="26"/>
      <c r="D24" s="26"/>
    </row>
    <row r="25" spans="1:4" ht="14.45" x14ac:dyDescent="0.3">
      <c r="A25" s="12" t="s">
        <v>19</v>
      </c>
      <c r="B25" s="20">
        <f>B23-B17</f>
        <v>6500000</v>
      </c>
      <c r="C25" s="20">
        <f>C23-C17</f>
        <v>-17714659.420000002</v>
      </c>
      <c r="D25" s="20">
        <f>D23-D17</f>
        <v>-10107860.180000007</v>
      </c>
    </row>
    <row r="26" spans="1:4" ht="14.45" x14ac:dyDescent="0.3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2600000</v>
      </c>
      <c r="C29" s="27">
        <f>SUM(C30:C31)</f>
        <v>250541.56</v>
      </c>
      <c r="D29" s="27">
        <f>SUM(D30:D31)</f>
        <v>250541.56</v>
      </c>
    </row>
    <row r="30" spans="1:4" x14ac:dyDescent="0.25">
      <c r="A30" s="3" t="s">
        <v>24</v>
      </c>
      <c r="B30" s="51">
        <v>2600000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250541.56</v>
      </c>
      <c r="D31" s="51">
        <v>250541.56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9100000</v>
      </c>
      <c r="C33" s="27">
        <f>C25+C29</f>
        <v>-17464117.860000003</v>
      </c>
      <c r="D33" s="27">
        <f>D25+D29</f>
        <v>-9857318.6200000066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6500000</v>
      </c>
      <c r="C40" s="27">
        <f>SUM(C41:C42)</f>
        <v>750000</v>
      </c>
      <c r="D40" s="27">
        <f>SUM(D41:D42)</f>
        <v>750000</v>
      </c>
    </row>
    <row r="41" spans="1:4" x14ac:dyDescent="0.25">
      <c r="A41" s="3" t="s">
        <v>32</v>
      </c>
      <c r="B41" s="51">
        <v>6500000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750000</v>
      </c>
      <c r="D42" s="51">
        <v>750000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-6500000</v>
      </c>
      <c r="C44" s="27">
        <f>C37-C40</f>
        <v>-750000</v>
      </c>
      <c r="D44" s="27">
        <f>D37-D40</f>
        <v>-750000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98999035.489999995</v>
      </c>
      <c r="C48" s="49">
        <v>83044909.769999996</v>
      </c>
      <c r="D48" s="49">
        <v>83044909.769999996</v>
      </c>
    </row>
    <row r="49" spans="1:4" x14ac:dyDescent="0.25">
      <c r="A49" s="15" t="s">
        <v>36</v>
      </c>
      <c r="B49" s="27">
        <f>B50-B51</f>
        <v>-6500000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6500000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92499035.489999995</v>
      </c>
      <c r="C53" s="51">
        <v>51616242.329999998</v>
      </c>
      <c r="D53" s="51">
        <v>48034077.090000004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15569468.84</v>
      </c>
      <c r="D55" s="51">
        <v>15569468.84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46998136.280000001</v>
      </c>
      <c r="D57" s="27">
        <f>D48+D49-D53+D55</f>
        <v>50580301.519999996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6500000</v>
      </c>
      <c r="C59" s="27">
        <f>C57-C49</f>
        <v>46998136.280000001</v>
      </c>
      <c r="D59" s="27">
        <f>D57-D49</f>
        <v>50580301.519999996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72943405.200000003</v>
      </c>
      <c r="C63" s="50">
        <v>26384440.579999998</v>
      </c>
      <c r="D63" s="50">
        <v>26384440.579999998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-750000</v>
      </c>
      <c r="D64" s="20">
        <f>D65-D66</f>
        <v>-750000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750000</v>
      </c>
      <c r="D66" s="48">
        <v>750000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72943405.200000003</v>
      </c>
      <c r="C68" s="48">
        <v>75527767.439999998</v>
      </c>
      <c r="D68" s="48">
        <v>71503133.439999998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-49893326.859999999</v>
      </c>
      <c r="D72" s="20">
        <f>D63+D64-D68+D70</f>
        <v>-45868692.859999999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-49143326.859999999</v>
      </c>
      <c r="D74" s="20">
        <f>D72-D64</f>
        <v>-45118692.859999999</v>
      </c>
    </row>
    <row r="75" spans="1:4" x14ac:dyDescent="0.25">
      <c r="A75" s="6"/>
      <c r="B75" s="34"/>
      <c r="C75" s="34"/>
      <c r="D75" s="34"/>
    </row>
    <row r="76" spans="1:4" x14ac:dyDescent="0.25">
      <c r="A76" s="52" t="s">
        <v>45</v>
      </c>
    </row>
  </sheetData>
  <mergeCells count="5">
    <mergeCell ref="A2:D2"/>
    <mergeCell ref="A3:D3"/>
    <mergeCell ref="A4:D4"/>
    <mergeCell ref="A5:D5"/>
    <mergeCell ref="A1:D1"/>
  </mergeCells>
  <pageMargins left="0.7" right="0.25" top="0.75" bottom="0.75" header="0.3" footer="0.3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2021-07-29T16:14:12Z</cp:lastPrinted>
  <dcterms:created xsi:type="dcterms:W3CDTF">2018-11-21T17:29:53Z</dcterms:created>
  <dcterms:modified xsi:type="dcterms:W3CDTF">2021-07-29T16:14:14Z</dcterms:modified>
</cp:coreProperties>
</file>